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81_{A67AC9C9-0C79-4454-8A2F-8DC64A583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" sheetId="1" r:id="rId1"/>
  </sheets>
  <externalReferences>
    <externalReference r:id="rId2"/>
  </externalReferences>
  <calcPr calcId="191029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User - Личное представление" guid="{37E2DE6A-03D0-4A42-AF5A-9AA6B13CFF28}" mergeInterval="0" personalView="1" maximized="1" xWindow="-8" yWindow="-8" windowWidth="1936" windowHeight="1048" activeSheetId="1"/>
  </customWorkbookViews>
</workbook>
</file>

<file path=xl/calcChain.xml><?xml version="1.0" encoding="utf-8"?>
<calcChain xmlns="http://schemas.openxmlformats.org/spreadsheetml/2006/main">
  <c r="H13" i="1" l="1"/>
  <c r="H11" i="1" l="1"/>
  <c r="I11" i="1"/>
  <c r="J11" i="1"/>
  <c r="H12" i="1"/>
  <c r="I12" i="1"/>
  <c r="J12" i="1"/>
  <c r="I13" i="1"/>
  <c r="J13" i="1"/>
  <c r="H14" i="1"/>
  <c r="I14" i="1"/>
  <c r="J14" i="1"/>
  <c r="H15" i="1"/>
  <c r="I15" i="1"/>
  <c r="J15" i="1"/>
  <c r="G11" i="1"/>
  <c r="G12" i="1"/>
  <c r="G13" i="1"/>
  <c r="G14" i="1"/>
  <c r="G15" i="1"/>
  <c r="F11" i="1"/>
  <c r="F12" i="1"/>
  <c r="F13" i="1"/>
  <c r="F14" i="1"/>
  <c r="F15" i="1"/>
  <c r="D11" i="1"/>
  <c r="D12" i="1"/>
  <c r="D14" i="1"/>
  <c r="D15" i="1"/>
  <c r="F10" i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<sst xmlns="http://schemas.openxmlformats.org/spreadsheetml/2006/main" count="45" uniqueCount="42">
  <si>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</si>
  <si>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</si>
  <si>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</si>
  <si>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</si>
  <si>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</si>
  <si>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</si>
  <si>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</si>
  <si>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</si>
  <si>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</si>
  <si>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</si>
  <si>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</si>
  <si>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</si>
  <si>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</si>
  <si>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</si>
  <si>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</si>
  <si>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</si>
  <si>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</si>
  <si>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</si>
  <si>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</si>
  <si>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</si>
  <si>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</si>
  <si>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</si>
  <si>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</si>
  <si>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</si>
  <si>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</si>
  <si>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</si>
  <si>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</si>
  <si>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</si>
  <si>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</si>
  <si>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</si>
  <si>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напиток</t>
  </si>
  <si>
    <t>Омлет натуральный</t>
  </si>
  <si>
    <t>Зелёный горошек консервированный</t>
  </si>
  <si>
    <t>Хлеб пшеничный</t>
  </si>
  <si>
    <t>210</t>
  </si>
  <si>
    <t>12</t>
  </si>
  <si>
    <t>376</t>
  </si>
  <si>
    <t>14</t>
  </si>
  <si>
    <t>38</t>
  </si>
  <si>
    <t>41</t>
  </si>
  <si>
    <t>Фрукты</t>
  </si>
  <si>
    <t>Биточки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</si>
</sst>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0" fontId="0" fillId="0" borderId="17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1084;&#1077;&#1085;&#1102;%20&#1085;&#1072;%20&#1089;&#1072;&#1081;&#1090;\&#1052;&#1077;&#1085;&#1102;%20&#1085;&#1072;%20&#1089;&#1072;&#1081;&#1090;\2026\tm2025-sm.xlsx" TargetMode="External"/><Relationship Id="rId1" Type="http://schemas.openxmlformats.org/officeDocument/2006/relationships/externalLinkPath" Target="/Users/User/Desktop/&#1084;&#1077;&#1085;&#1102;%20&#1085;&#1072;%20&#1089;&#1072;&#1081;&#1090;/&#1052;&#1077;&#1085;&#1102;%20&#1085;&#1072;%20&#1089;&#1072;&#1081;&#1090;/2026/tm202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>
        <row r="60">
          <cell r="E60" t="str">
            <v>Салат из фасоли с луком</v>
          </cell>
          <cell r="G60">
            <v>1.74</v>
          </cell>
          <cell r="H60">
            <v>3.2</v>
          </cell>
          <cell r="I60">
            <v>3.75</v>
          </cell>
          <cell r="J60">
            <v>59.16</v>
          </cell>
          <cell r="L60">
            <v>50</v>
          </cell>
        </row>
        <row r="61">
          <cell r="E61" t="str">
            <v>Суп из сайры</v>
          </cell>
          <cell r="G61">
            <v>8.61</v>
          </cell>
          <cell r="H61">
            <v>8.4</v>
          </cell>
          <cell r="I61">
            <v>14.34</v>
          </cell>
          <cell r="J61">
            <v>197.25</v>
          </cell>
          <cell r="L61">
            <v>85.47</v>
          </cell>
        </row>
        <row r="62">
          <cell r="G62">
            <v>9.6999999999999993</v>
          </cell>
          <cell r="H62">
            <v>13.92</v>
          </cell>
          <cell r="I62">
            <v>7.89</v>
          </cell>
          <cell r="J62">
            <v>178.2</v>
          </cell>
          <cell r="L62">
            <v>99.77</v>
          </cell>
        </row>
        <row r="63">
          <cell r="E63" t="str">
            <v>Пюре картофельное</v>
          </cell>
          <cell r="G63">
            <v>3.05</v>
          </cell>
          <cell r="H63">
            <v>4.8</v>
          </cell>
          <cell r="I63">
            <v>20.399999999999999</v>
          </cell>
          <cell r="J63">
            <v>173.2</v>
          </cell>
          <cell r="L63">
            <v>17.7</v>
          </cell>
        </row>
        <row r="64">
          <cell r="E64" t="str">
            <v>Компот из изюма</v>
          </cell>
          <cell r="G64">
            <v>0.6</v>
          </cell>
          <cell r="H64">
            <v>0.09</v>
          </cell>
          <cell r="I64">
            <v>32</v>
          </cell>
          <cell r="J64">
            <v>152</v>
          </cell>
          <cell r="L64">
            <v>8</v>
          </cell>
        </row>
      </sheetData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98" Type="http://schemas.openxmlformats.org/officeDocument/2006/relationships/revisionLog" Target="revisionLog3.xml"/><Relationship Id="rId97" Type="http://schemas.openxmlformats.org/officeDocument/2006/relationships/revisionLog" Target="revisionLog2.xml"/><Relationship Id="rId96" Type="http://schemas.openxmlformats.org/officeDocument/2006/relationships/revisionLog" Target="revisionLog1.xml"/><Relationship Id="rId102" Type="http://schemas.openxmlformats.org/officeDocument/2006/relationships/revisionLog" Target="revisionLog7.xml"/><Relationship Id="rId99" Type="http://schemas.openxmlformats.org/officeDocument/2006/relationships/revisionLog" Target="revisionLog4.xml"/><Relationship Id="rId101" Type="http://schemas.openxmlformats.org/officeDocument/2006/relationships/revisionLog" Target="revisionLog6.xml"/><Relationship Id="rId100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B258409-7AC4-4B14-8F93-82ECE9503C77}" diskRevisions="1" revisionId="462" version="102">
  <header guid="{2D051894-0CFA-4758-95D8-77DC3319A1E5}" dateTime="2026-09-23T09:26:46" maxSheetId="2" userName="User" r:id="rId96" minRId="451" maxRId="456">
    <sheetIdMap count="1">
      <sheetId val="1"/>
    </sheetIdMap>
  </header>
  <header guid="{57DDE608-453D-414A-9F36-BA88800BB884}" dateTime="2026-09-23T11:16:03" maxSheetId="2" userName="User" r:id="rId97" minRId="457">
    <sheetIdMap count="1">
      <sheetId val="1"/>
    </sheetIdMap>
  </header>
  <header guid="{7C27C5B0-098C-452A-9960-5A9966EBB63A}" dateTime="2026-09-23T12:13:58" maxSheetId="2" userName="User" r:id="rId98" minRId="458">
    <sheetIdMap count="1">
      <sheetId val="1"/>
    </sheetIdMap>
  </header>
  <header guid="{5D03C4B2-2E5B-4E01-8897-F877C03CFE64}" dateTime="2026-09-25T21:22:44" maxSheetId="2" userName="User" r:id="rId99" minRId="459">
    <sheetIdMap count="1">
      <sheetId val="1"/>
    </sheetIdMap>
  </header>
  <header guid="{E9D00FE3-895D-43FF-B018-8B9CE0F79543}" dateTime="2026-09-29T16:15:07" maxSheetId="2" userName="User" r:id="rId100" minRId="460">
    <sheetIdMap count="1">
      <sheetId val="1"/>
    </sheetIdMap>
  </header>
  <header guid="{991F9133-CE3B-41C6-83DD-8F1AA3FCB3AB}" dateTime="2026-09-29T16:16:19" maxSheetId="2" userName="User" r:id="rId101" minRId="461">
    <sheetIdMap count="1">
      <sheetId val="1"/>
    </sheetIdMap>
  </header>
  <header guid="{4B258409-7AC4-4B14-8F93-82ECE9503C77}" dateTime="2026-10-09T09:31:51" maxSheetId="2" userName="User" r:id="rId102" minRId="46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1" sId="1" numFmtId="19">
    <oc r="J1">
      <v>46168</v>
    </oc>
    <nc r="J1">
      <v>46267</v>
    </nc>
  </rcc>
  <rcc rId="452" sId="1" numFmtId="4">
    <oc r="E6">
      <v>180</v>
    </oc>
    <nc r="E6">
      <v>200</v>
    </nc>
  </rcc>
  <rcc rId="453" sId="1" numFmtId="4">
    <oc r="H6">
      <v>0.18</v>
    </oc>
    <nc r="H6">
      <v>0.2</v>
    </nc>
  </rcc>
  <rcc rId="454" sId="1">
    <oc r="D8" t="inlineStr">
      <is>
        <t xml:space="preserve">Компот фруктовый </t>
      </is>
    </oc>
    <nc r="D8" t="inlineStr">
      <is>
        <t>Фрукты</t>
      </is>
    </nc>
  </rcc>
  <rcc rId="455" sId="1">
    <oc r="D13">
      <f>'C:\Users\User\Desktop\меню на сайт\Меню на сайт\2026\[tm2025-sm.xlsx]Лист1'!E62</f>
    </oc>
    <nc r="D13" t="inlineStr">
      <is>
        <t>Биточки мясные</t>
      </is>
    </nc>
  </rcc>
  <rcc rId="456" sId="1">
    <oc r="C13">
      <v>269</v>
    </oc>
    <nc r="C13">
      <v>268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7" sId="1" numFmtId="19">
    <oc r="J1">
      <v>46267</v>
    </oc>
    <nc r="J1">
      <v>46266</v>
    </nc>
  </rcc>
  <rcv guid="{37E2DE6A-03D0-4A42-AF5A-9AA6B13CFF28}" action="delete"/>
  <rcv guid="{37E2DE6A-03D0-4A42-AF5A-9AA6B13CFF2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8" sId="1" numFmtId="19">
    <oc r="J1">
      <v>46266</v>
    </oc>
    <nc r="J1">
      <v>46280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9" sId="1" numFmtId="19">
    <oc r="J1">
      <v>46280</v>
    </oc>
    <nc r="J1">
      <v>46294</v>
    </nc>
  </rcc>
  <rcv guid="{37E2DE6A-03D0-4A42-AF5A-9AA6B13CFF28}" action="delete"/>
  <rcv guid="{37E2DE6A-03D0-4A42-AF5A-9AA6B13CFF28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0" sId="1" numFmtId="4">
    <oc r="E6">
      <v>200</v>
    </oc>
    <nc r="E6">
      <v>180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1" sId="1" numFmtId="4">
    <oc r="E6">
      <v>180</v>
    </oc>
    <nc r="E6">
      <v>200</v>
    </nc>
  </rcc>
  <rcv guid="{37E2DE6A-03D0-4A42-AF5A-9AA6B13CFF28}" action="delete"/>
  <rcv guid="{37E2DE6A-03D0-4A42-AF5A-9AA6B13CFF2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2" sId="1" numFmtId="19">
    <oc r="J1">
      <v>46294</v>
    </oc>
    <nc r="J1">
      <v>46308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29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46308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34</v>
      </c>
      <c r="D4" s="7" t="s">
        <v>31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35</v>
      </c>
      <c r="D5" s="12" t="s">
        <v>32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36</v>
      </c>
      <c r="D6" s="12" t="s">
        <v>16</v>
      </c>
      <c r="E6" s="13">
        <v>200</v>
      </c>
      <c r="F6" s="14">
        <v>3.4</v>
      </c>
      <c r="G6" s="13">
        <v>36</v>
      </c>
      <c r="H6" s="14">
        <v>0.2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37</v>
      </c>
      <c r="D7" s="12" t="s">
        <v>33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38</v>
      </c>
      <c r="D8" s="12" t="s">
        <v>40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39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28</v>
      </c>
      <c r="E10" s="18"/>
      <c r="F10" s="19">
        <f>SUM(F4:F9)</f>
        <v>187.5</v>
      </c>
      <c r="G10" s="18">
        <f>SUM(G4:G9)</f>
        <v>385.45</v>
      </c>
      <c r="H10" s="19">
        <f>SUM(H4:H9)</f>
        <v>13.07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tr">
        <f>[1]Лист1!E60</f>
        <v>Салат из фасоли с луком</v>
      </c>
      <c r="E11" s="21">
        <v>60</v>
      </c>
      <c r="F11" s="22">
        <f>[1]Лист1!L60</f>
        <v>50</v>
      </c>
      <c r="G11" s="21">
        <f>[1]Лист1!J60</f>
        <v>59.16</v>
      </c>
      <c r="H11" s="22">
        <f>[1]Лист1!G60</f>
        <v>1.74</v>
      </c>
      <c r="I11" s="22">
        <f>[1]Лист1!H60</f>
        <v>3.2</v>
      </c>
      <c r="J11" s="31">
        <f>[1]Лист1!I60</f>
        <v>3.75</v>
      </c>
    </row>
    <row r="12" spans="1:10" x14ac:dyDescent="0.25">
      <c r="A12" s="10"/>
      <c r="B12" s="33" t="s">
        <v>23</v>
      </c>
      <c r="C12" s="41">
        <v>87</v>
      </c>
      <c r="D12" s="12" t="str">
        <f>[1]Лист1!E61</f>
        <v>Суп из сайры</v>
      </c>
      <c r="E12" s="13">
        <v>250</v>
      </c>
      <c r="F12" s="14">
        <f>[1]Лист1!L61</f>
        <v>85.47</v>
      </c>
      <c r="G12" s="13">
        <f>[1]Лист1!J61</f>
        <v>197.25</v>
      </c>
      <c r="H12" s="14">
        <f>[1]Лист1!G61</f>
        <v>8.61</v>
      </c>
      <c r="I12" s="14">
        <f>[1]Лист1!H61</f>
        <v>8.4</v>
      </c>
      <c r="J12" s="28">
        <f>[1]Лист1!I61</f>
        <v>14.34</v>
      </c>
    </row>
    <row r="13" spans="1:10" x14ac:dyDescent="0.25">
      <c r="A13" s="10"/>
      <c r="B13" s="33" t="s">
        <v>24</v>
      </c>
      <c r="C13" s="41">
        <v>268</v>
      </c>
      <c r="D13" s="12" t="s">
        <v>41</v>
      </c>
      <c r="E13" s="13">
        <v>100</v>
      </c>
      <c r="F13" s="14">
        <f>[1]Лист1!L62</f>
        <v>99.77</v>
      </c>
      <c r="G13" s="13">
        <f>[1]Лист1!J62</f>
        <v>178.2</v>
      </c>
      <c r="H13" s="14">
        <f>[1]Лист1!G62</f>
        <v>9.6999999999999993</v>
      </c>
      <c r="I13" s="14">
        <f>[1]Лист1!H62</f>
        <v>13.92</v>
      </c>
      <c r="J13" s="28">
        <f>[1]Лист1!I62</f>
        <v>7.89</v>
      </c>
    </row>
    <row r="14" spans="1:10" x14ac:dyDescent="0.25">
      <c r="A14" s="10"/>
      <c r="B14" s="33" t="s">
        <v>25</v>
      </c>
      <c r="C14" s="41">
        <v>312</v>
      </c>
      <c r="D14" s="12" t="str">
        <f>[1]Лист1!E63</f>
        <v>Пюре картофельное</v>
      </c>
      <c r="E14" s="13">
        <v>150</v>
      </c>
      <c r="F14" s="14">
        <f>[1]Лист1!L63</f>
        <v>17.7</v>
      </c>
      <c r="G14" s="13">
        <f>[1]Лист1!J63</f>
        <v>173.2</v>
      </c>
      <c r="H14" s="14">
        <f>[1]Лист1!G63</f>
        <v>3.05</v>
      </c>
      <c r="I14" s="14">
        <f>[1]Лист1!H63</f>
        <v>4.8</v>
      </c>
      <c r="J14" s="28">
        <f>[1]Лист1!I63</f>
        <v>20.399999999999999</v>
      </c>
    </row>
    <row r="15" spans="1:10" x14ac:dyDescent="0.25">
      <c r="A15" s="10"/>
      <c r="B15" s="33" t="s">
        <v>30</v>
      </c>
      <c r="C15" s="41">
        <v>333</v>
      </c>
      <c r="D15" s="12" t="str">
        <f>[1]Лист1!E64</f>
        <v>Компот из изюма</v>
      </c>
      <c r="E15" s="13">
        <v>200</v>
      </c>
      <c r="F15" s="14">
        <f>[1]Лист1!L64</f>
        <v>8</v>
      </c>
      <c r="G15" s="13">
        <f>[1]Лист1!J64</f>
        <v>152</v>
      </c>
      <c r="H15" s="14">
        <f>[1]Лист1!G64</f>
        <v>0.6</v>
      </c>
      <c r="I15" s="14">
        <f>[1]Лист1!H64</f>
        <v>0.09</v>
      </c>
      <c r="J15" s="28">
        <f>[1]Лист1!I64</f>
        <v>32</v>
      </c>
    </row>
    <row r="16" spans="1:10" x14ac:dyDescent="0.25">
      <c r="A16" s="10"/>
      <c r="B16" s="33" t="s">
        <v>26</v>
      </c>
      <c r="C16" s="41" t="s">
        <v>37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27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28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28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40.72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  <customSheetView guid="{37E2DE6A-03D0-4A42-AF5A-9AA6B13CFF28}" showGridLines="0" showRowCol="0">
      <selection activeCell="E7" sqref="E7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2024-10-17T21:45:12Z</cp:lastPrinted>
  <dcterms:created xsi:type="dcterms:W3CDTF">2021-12-23T00:14:11Z</dcterms:created>
  <dcterms:modified xsi:type="dcterms:W3CDTF">2026-10-08T21:31:51Z</dcterms:modified>
</cp:coreProperties>
</file>